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<sst xmlns="http://schemas.openxmlformats.org/spreadsheetml/2006/main" count="146" uniqueCount="46">
  <si>
    <t>Вид выполненных работ</t>
  </si>
  <si>
    <t> Сумма </t>
  </si>
  <si>
    <t>Январь</t>
  </si>
  <si>
    <t>Содержание мусоропроводов</t>
  </si>
  <si>
    <t>Аварийно-диспетчерское обслуживание</t>
  </si>
  <si>
    <t>Итого за месяц:  </t>
  </si>
  <si>
    <t>Техническое обслуживание электрооборудования МОП</t>
  </si>
  <si>
    <t>Работы по управлению жилым фондом</t>
  </si>
  <si>
    <t>Управление лифтами</t>
  </si>
  <si>
    <t>Техническое обслуживание ОПУ ХВС и тепловой энергии на отопление и ГВС</t>
  </si>
  <si>
    <t>Уборка придомовой территории</t>
  </si>
  <si>
    <t>Техническое обслуживание лифтового хозяйства</t>
  </si>
  <si>
    <t>Информация о выполненных работах (оказанных услугах) по содержанию и ремонту общего имущества в многоквартирном жилом доме №1/8 по ул. З.Космодемьянской, выполненных непосредственно управляющей организацией и сторонними организациями в 2023 году</t>
  </si>
  <si>
    <t>Смена доводчика в подъезде № 1</t>
  </si>
  <si>
    <t>Смена доводчика и ремонт дверного полотна, подъезд № 1</t>
  </si>
  <si>
    <t>Февраль</t>
  </si>
  <si>
    <t>Промывка приборов учета системы отопления</t>
  </si>
  <si>
    <t>Март</t>
  </si>
  <si>
    <t>Установка навесного замка, подвал № 1</t>
  </si>
  <si>
    <t>Апрель</t>
  </si>
  <si>
    <t>Периодическая проверка вентиляционных каналов</t>
  </si>
  <si>
    <t>Май</t>
  </si>
  <si>
    <t>Техническое обслуживание ОПУ ХВС и тепловой энергии на отопление и ГВС, консервация</t>
  </si>
  <si>
    <t>Замена оборудования домофона в подъездах №№ 1,2</t>
  </si>
  <si>
    <t>Июнь</t>
  </si>
  <si>
    <t>Выкашивание газонов газонокосилкой на придомовой территории</t>
  </si>
  <si>
    <t>Смена запорной арматуры систем ГВС и ХВС в кв. № 9</t>
  </si>
  <si>
    <t>Июль</t>
  </si>
  <si>
    <t>Техническое обслуживание внутридомового газового оборудования</t>
  </si>
  <si>
    <t xml:space="preserve">Закрашивание надписей на стене дома </t>
  </si>
  <si>
    <t>Август</t>
  </si>
  <si>
    <t>Устранение завала (без пробивки) в кв. № 7</t>
  </si>
  <si>
    <t>Ремонт МПШ в кв. №№60,65, лестница подъезды №1, 2</t>
  </si>
  <si>
    <t>Смена запорной арматуры системы ХВС в подъезде № 1, колясочная</t>
  </si>
  <si>
    <t>Монтаж почтовых ящиков</t>
  </si>
  <si>
    <t>Очистка крыши от строительного мусора</t>
  </si>
  <si>
    <t>Герметизация кабельных вводов на крыше, подъезды №№ 1,2</t>
  </si>
  <si>
    <t>Сентябрь</t>
  </si>
  <si>
    <t>Ремонт заслонки мусоропровода в подъезде № 2</t>
  </si>
  <si>
    <t>Техническое обслуживание ОПУ ХВС и тепловой энергии на отопление и ГВС, опрессовка</t>
  </si>
  <si>
    <t>Октябрь</t>
  </si>
  <si>
    <t>Монтаж порога в лифт, подъезд № 1</t>
  </si>
  <si>
    <t>Выкашивание газонов газонокосилкой на придомовой территории в августе м-це</t>
  </si>
  <si>
    <t>Ноябрь</t>
  </si>
  <si>
    <t>Декабрь</t>
  </si>
  <si>
    <t xml:space="preserve">Очистка придомовой территории от снега погрузчиком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</si>
</sst>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right" wrapText="1"/>
    </xf>
    <xf numFmtId="200" fontId="0" fillId="0" borderId="0" xfId="0" applyNumberFormat="1" applyAlignment="1">
      <alignment/>
    </xf>
    <xf numFmtId="200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00" fontId="0" fillId="0" borderId="10" xfId="0" applyNumberFormat="1" applyBorder="1" applyAlignment="1">
      <alignment/>
    </xf>
    <xf numFmtId="0" fontId="1" fillId="33" borderId="10" xfId="0" applyFont="1" applyFill="1" applyBorder="1" applyAlignment="1">
      <alignment wrapText="1"/>
    </xf>
    <xf numFmtId="20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right" wrapText="1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5"/>
  <sheetViews>
    <sheetView tabSelected="1" zoomScalePageLayoutView="0" workbookViewId="0" topLeftCell="A133">
      <selection activeCell="D133" sqref="D1:E16384"/>
    </sheetView>
  </sheetViews>
  <sheetFormatPr defaultColWidth="9.140625" defaultRowHeight="12.75"/>
  <cols>
    <col min="1" max="1" width="81.140625" style="0" customWidth="1"/>
    <col min="2" max="2" width="17.28125" style="0" customWidth="1"/>
    <col min="3" max="3" width="9.140625" style="0" customWidth="1"/>
    <col min="4" max="4" width="9.57421875" style="6" hidden="1" customWidth="1"/>
    <col min="5" max="5" width="10.7109375" style="0" hidden="1" customWidth="1"/>
    <col min="6" max="7" width="9.140625" style="0" customWidth="1"/>
  </cols>
  <sheetData>
    <row r="1" spans="1:2" ht="48" customHeight="1">
      <c r="A1" s="19" t="s">
        <v>12</v>
      </c>
      <c r="B1" s="20"/>
    </row>
    <row r="2" spans="1:2" ht="24" customHeight="1">
      <c r="A2" s="3" t="s">
        <v>0</v>
      </c>
      <c r="B2" s="3" t="s">
        <v>1</v>
      </c>
    </row>
    <row r="3" spans="1:4" ht="24" customHeight="1">
      <c r="A3" s="21" t="s">
        <v>2</v>
      </c>
      <c r="B3" s="21"/>
      <c r="D3" s="8">
        <v>3861.5</v>
      </c>
    </row>
    <row r="4" spans="1:4" ht="24" customHeight="1">
      <c r="A4" s="1" t="s">
        <v>10</v>
      </c>
      <c r="B4" s="5">
        <v>8379.46</v>
      </c>
      <c r="D4" s="6">
        <f aca="true" t="shared" si="0" ref="D4:D13">B4/3861.5</f>
        <v>2.1700012948336136</v>
      </c>
    </row>
    <row r="5" spans="1:4" ht="24" customHeight="1">
      <c r="A5" s="1" t="s">
        <v>8</v>
      </c>
      <c r="B5" s="5">
        <v>24134.38</v>
      </c>
      <c r="D5" s="6">
        <f t="shared" si="0"/>
        <v>6.2500012948336146</v>
      </c>
    </row>
    <row r="6" spans="1:4" ht="24" customHeight="1">
      <c r="A6" s="1" t="s">
        <v>3</v>
      </c>
      <c r="B6" s="5">
        <v>7723</v>
      </c>
      <c r="D6" s="6">
        <f t="shared" si="0"/>
        <v>2</v>
      </c>
    </row>
    <row r="7" spans="1:4" ht="24" customHeight="1">
      <c r="A7" s="1" t="s">
        <v>4</v>
      </c>
      <c r="B7" s="5">
        <v>14248.94</v>
      </c>
      <c r="D7" s="6">
        <f t="shared" si="0"/>
        <v>3.690001294833614</v>
      </c>
    </row>
    <row r="8" spans="1:4" ht="24" customHeight="1">
      <c r="A8" s="1" t="s">
        <v>6</v>
      </c>
      <c r="B8" s="5">
        <v>2664.04</v>
      </c>
      <c r="D8" s="6">
        <f t="shared" si="0"/>
        <v>0.6898977081445035</v>
      </c>
    </row>
    <row r="9" spans="1:6" ht="24" customHeight="1">
      <c r="A9" s="1" t="s">
        <v>9</v>
      </c>
      <c r="B9" s="5">
        <v>4168.65</v>
      </c>
      <c r="D9" s="11">
        <f t="shared" si="0"/>
        <v>1.079541628900686</v>
      </c>
      <c r="E9" s="11"/>
      <c r="F9" s="12"/>
    </row>
    <row r="10" spans="1:5" ht="24" customHeight="1">
      <c r="A10" s="1" t="s">
        <v>7</v>
      </c>
      <c r="B10" s="5">
        <v>16720.3</v>
      </c>
      <c r="D10" s="11">
        <f t="shared" si="0"/>
        <v>4.330001294833614</v>
      </c>
      <c r="E10" s="12"/>
    </row>
    <row r="11" spans="1:5" ht="24" customHeight="1">
      <c r="A11" s="1" t="s">
        <v>11</v>
      </c>
      <c r="B11" s="5">
        <v>9184.06</v>
      </c>
      <c r="D11" s="11">
        <f t="shared" si="0"/>
        <v>2.3783659199792826</v>
      </c>
      <c r="E11" s="12"/>
    </row>
    <row r="12" spans="1:5" ht="24" customHeight="1">
      <c r="A12" s="10" t="s">
        <v>13</v>
      </c>
      <c r="B12" s="13">
        <v>2994</v>
      </c>
      <c r="D12" s="9">
        <f t="shared" si="0"/>
        <v>0.7753463679917131</v>
      </c>
      <c r="E12" s="9">
        <f>D12+D13</f>
        <v>1.9443221546031335</v>
      </c>
    </row>
    <row r="13" spans="1:5" ht="24" customHeight="1">
      <c r="A13" s="10" t="s">
        <v>14</v>
      </c>
      <c r="B13" s="13">
        <v>4514</v>
      </c>
      <c r="D13" s="9">
        <f t="shared" si="0"/>
        <v>1.1689757866114205</v>
      </c>
      <c r="E13" s="9">
        <f>B12+B13</f>
        <v>7508</v>
      </c>
    </row>
    <row r="14" spans="1:4" s="4" customFormat="1" ht="24" customHeight="1">
      <c r="A14" s="2" t="s">
        <v>5</v>
      </c>
      <c r="B14" s="2">
        <f>SUM(B4:B13)</f>
        <v>94730.83</v>
      </c>
      <c r="D14" s="7"/>
    </row>
    <row r="15" spans="1:4" ht="24" customHeight="1">
      <c r="A15" s="21" t="s">
        <v>15</v>
      </c>
      <c r="B15" s="21"/>
      <c r="D15" s="8"/>
    </row>
    <row r="16" spans="1:4" ht="24" customHeight="1">
      <c r="A16" s="1" t="s">
        <v>10</v>
      </c>
      <c r="B16" s="5">
        <v>8379.46</v>
      </c>
      <c r="D16" s="6">
        <f aca="true" t="shared" si="1" ref="D16:D24">B16/3861.5</f>
        <v>2.1700012948336136</v>
      </c>
    </row>
    <row r="17" spans="1:4" ht="24" customHeight="1">
      <c r="A17" s="1" t="s">
        <v>8</v>
      </c>
      <c r="B17" s="5">
        <v>24134.38</v>
      </c>
      <c r="D17" s="6">
        <f t="shared" si="1"/>
        <v>6.2500012948336146</v>
      </c>
    </row>
    <row r="18" spans="1:4" ht="24" customHeight="1">
      <c r="A18" s="1" t="s">
        <v>3</v>
      </c>
      <c r="B18" s="5">
        <v>7723</v>
      </c>
      <c r="D18" s="6">
        <f t="shared" si="1"/>
        <v>2</v>
      </c>
    </row>
    <row r="19" spans="1:4" ht="24" customHeight="1">
      <c r="A19" s="1" t="s">
        <v>4</v>
      </c>
      <c r="B19" s="5">
        <v>14248.94</v>
      </c>
      <c r="D19" s="6">
        <f t="shared" si="1"/>
        <v>3.690001294833614</v>
      </c>
    </row>
    <row r="20" spans="1:4" ht="24" customHeight="1">
      <c r="A20" s="1" t="s">
        <v>6</v>
      </c>
      <c r="B20" s="5">
        <v>2719.19</v>
      </c>
      <c r="D20" s="6">
        <f t="shared" si="1"/>
        <v>0.7041797229056066</v>
      </c>
    </row>
    <row r="21" spans="1:6" ht="24" customHeight="1">
      <c r="A21" s="1" t="s">
        <v>9</v>
      </c>
      <c r="B21" s="5">
        <v>4168.65</v>
      </c>
      <c r="D21" s="11">
        <f t="shared" si="1"/>
        <v>1.079541628900686</v>
      </c>
      <c r="E21" s="11"/>
      <c r="F21" s="12"/>
    </row>
    <row r="22" spans="1:5" ht="24" customHeight="1">
      <c r="A22" s="1" t="s">
        <v>7</v>
      </c>
      <c r="B22" s="5">
        <v>16720.3</v>
      </c>
      <c r="D22" s="11">
        <f t="shared" si="1"/>
        <v>4.330001294833614</v>
      </c>
      <c r="E22" s="12"/>
    </row>
    <row r="23" spans="1:5" ht="24" customHeight="1">
      <c r="A23" s="1" t="s">
        <v>11</v>
      </c>
      <c r="B23" s="5">
        <v>3484.25</v>
      </c>
      <c r="D23" s="11">
        <f t="shared" si="1"/>
        <v>0.9023048038327075</v>
      </c>
      <c r="E23" s="12"/>
    </row>
    <row r="24" spans="1:5" ht="24" customHeight="1">
      <c r="A24" s="10" t="s">
        <v>16</v>
      </c>
      <c r="B24" s="13">
        <v>12838</v>
      </c>
      <c r="D24" s="11">
        <f t="shared" si="1"/>
        <v>3.3246147869998706</v>
      </c>
      <c r="E24" s="11"/>
    </row>
    <row r="25" spans="1:4" s="4" customFormat="1" ht="24" customHeight="1">
      <c r="A25" s="2" t="s">
        <v>5</v>
      </c>
      <c r="B25" s="2">
        <f>SUM(B16:B24)</f>
        <v>94416.17</v>
      </c>
      <c r="D25" s="7"/>
    </row>
    <row r="26" spans="1:4" ht="24" customHeight="1">
      <c r="A26" s="21" t="s">
        <v>17</v>
      </c>
      <c r="B26" s="21"/>
      <c r="D26" s="8"/>
    </row>
    <row r="27" spans="1:4" ht="24" customHeight="1">
      <c r="A27" s="1" t="s">
        <v>10</v>
      </c>
      <c r="B27" s="5">
        <v>8379.46</v>
      </c>
      <c r="D27" s="6">
        <f aca="true" t="shared" si="2" ref="D27:D35">B27/3861.5</f>
        <v>2.1700012948336136</v>
      </c>
    </row>
    <row r="28" spans="1:4" ht="24" customHeight="1">
      <c r="A28" s="1" t="s">
        <v>8</v>
      </c>
      <c r="B28" s="5">
        <v>24134.38</v>
      </c>
      <c r="D28" s="6">
        <f t="shared" si="2"/>
        <v>6.2500012948336146</v>
      </c>
    </row>
    <row r="29" spans="1:4" ht="24" customHeight="1">
      <c r="A29" s="1" t="s">
        <v>3</v>
      </c>
      <c r="B29" s="5">
        <v>7723</v>
      </c>
      <c r="D29" s="6">
        <f t="shared" si="2"/>
        <v>2</v>
      </c>
    </row>
    <row r="30" spans="1:4" ht="24" customHeight="1">
      <c r="A30" s="1" t="s">
        <v>4</v>
      </c>
      <c r="B30" s="5">
        <v>14248.94</v>
      </c>
      <c r="D30" s="6">
        <f t="shared" si="2"/>
        <v>3.690001294833614</v>
      </c>
    </row>
    <row r="31" spans="1:4" ht="24" customHeight="1">
      <c r="A31" s="1" t="s">
        <v>6</v>
      </c>
      <c r="B31" s="5">
        <v>2664.04</v>
      </c>
      <c r="D31" s="6">
        <f t="shared" si="2"/>
        <v>0.6898977081445035</v>
      </c>
    </row>
    <row r="32" spans="1:6" ht="24" customHeight="1">
      <c r="A32" s="1" t="s">
        <v>9</v>
      </c>
      <c r="B32" s="5">
        <v>4168.65</v>
      </c>
      <c r="D32" s="11">
        <f t="shared" si="2"/>
        <v>1.079541628900686</v>
      </c>
      <c r="E32" s="11"/>
      <c r="F32" s="12"/>
    </row>
    <row r="33" spans="1:5" ht="24" customHeight="1">
      <c r="A33" s="1" t="s">
        <v>11</v>
      </c>
      <c r="B33" s="5">
        <v>3500</v>
      </c>
      <c r="D33" s="11">
        <f>B33/3861.5</f>
        <v>0.9063835297164314</v>
      </c>
      <c r="E33" s="12"/>
    </row>
    <row r="34" spans="1:5" ht="24" customHeight="1">
      <c r="A34" s="1" t="s">
        <v>7</v>
      </c>
      <c r="B34" s="5">
        <v>16720.3</v>
      </c>
      <c r="D34" s="11">
        <f t="shared" si="2"/>
        <v>4.330001294833614</v>
      </c>
      <c r="E34" s="12"/>
    </row>
    <row r="35" spans="1:5" ht="24" customHeight="1">
      <c r="A35" s="14" t="s">
        <v>18</v>
      </c>
      <c r="B35" s="13">
        <v>372</v>
      </c>
      <c r="D35" s="11">
        <f t="shared" si="2"/>
        <v>0.09633562087271785</v>
      </c>
      <c r="E35" s="11"/>
    </row>
    <row r="36" spans="1:4" s="4" customFormat="1" ht="24" customHeight="1">
      <c r="A36" s="2" t="s">
        <v>5</v>
      </c>
      <c r="B36" s="2">
        <f>SUM(B27:B35)</f>
        <v>81910.77</v>
      </c>
      <c r="D36" s="7"/>
    </row>
    <row r="37" spans="1:4" ht="24" customHeight="1">
      <c r="A37" s="21" t="s">
        <v>19</v>
      </c>
      <c r="B37" s="21"/>
      <c r="D37" s="8"/>
    </row>
    <row r="38" spans="1:4" ht="24" customHeight="1">
      <c r="A38" s="1" t="s">
        <v>10</v>
      </c>
      <c r="B38" s="5">
        <v>8379.46</v>
      </c>
      <c r="D38" s="6">
        <f aca="true" t="shared" si="3" ref="D38:D43">B38/3861.5</f>
        <v>2.1700012948336136</v>
      </c>
    </row>
    <row r="39" spans="1:4" ht="24" customHeight="1">
      <c r="A39" s="1" t="s">
        <v>8</v>
      </c>
      <c r="B39" s="5">
        <v>24134.38</v>
      </c>
      <c r="D39" s="6">
        <f t="shared" si="3"/>
        <v>6.2500012948336146</v>
      </c>
    </row>
    <row r="40" spans="1:4" ht="24" customHeight="1">
      <c r="A40" s="1" t="s">
        <v>3</v>
      </c>
      <c r="B40" s="5">
        <v>7723</v>
      </c>
      <c r="D40" s="6">
        <f t="shared" si="3"/>
        <v>2</v>
      </c>
    </row>
    <row r="41" spans="1:4" ht="24" customHeight="1">
      <c r="A41" s="1" t="s">
        <v>4</v>
      </c>
      <c r="B41" s="5">
        <v>14248.94</v>
      </c>
      <c r="D41" s="6">
        <f t="shared" si="3"/>
        <v>3.690001294833614</v>
      </c>
    </row>
    <row r="42" spans="1:4" ht="24" customHeight="1">
      <c r="A42" s="1" t="s">
        <v>6</v>
      </c>
      <c r="B42" s="5">
        <v>2664.04</v>
      </c>
      <c r="D42" s="6">
        <f t="shared" si="3"/>
        <v>0.6898977081445035</v>
      </c>
    </row>
    <row r="43" spans="1:6" ht="24" customHeight="1">
      <c r="A43" s="1" t="s">
        <v>9</v>
      </c>
      <c r="B43" s="5">
        <v>4168.65</v>
      </c>
      <c r="D43" s="11">
        <f t="shared" si="3"/>
        <v>1.079541628900686</v>
      </c>
      <c r="E43" s="11"/>
      <c r="F43" s="12"/>
    </row>
    <row r="44" spans="1:5" ht="24" customHeight="1">
      <c r="A44" s="1" t="s">
        <v>11</v>
      </c>
      <c r="B44" s="5">
        <v>3500</v>
      </c>
      <c r="D44" s="11">
        <f>B44/3861.5</f>
        <v>0.9063835297164314</v>
      </c>
      <c r="E44" s="12"/>
    </row>
    <row r="45" spans="1:5" ht="24" customHeight="1">
      <c r="A45" s="1" t="s">
        <v>7</v>
      </c>
      <c r="B45" s="5">
        <v>16720.3</v>
      </c>
      <c r="D45" s="11">
        <f>B45/3861.5</f>
        <v>4.330001294833614</v>
      </c>
      <c r="E45" s="12"/>
    </row>
    <row r="46" spans="1:5" ht="24" customHeight="1">
      <c r="A46" s="14" t="s">
        <v>20</v>
      </c>
      <c r="B46" s="13">
        <v>3900</v>
      </c>
      <c r="D46" s="11">
        <f>B46/3861.5</f>
        <v>1.0099702188268807</v>
      </c>
      <c r="E46" s="11"/>
    </row>
    <row r="47" spans="1:4" s="4" customFormat="1" ht="24" customHeight="1">
      <c r="A47" s="2" t="s">
        <v>5</v>
      </c>
      <c r="B47" s="2">
        <f>SUM(B38:B46)</f>
        <v>85438.77</v>
      </c>
      <c r="D47" s="7"/>
    </row>
    <row r="48" spans="1:4" ht="24" customHeight="1">
      <c r="A48" s="21" t="s">
        <v>21</v>
      </c>
      <c r="B48" s="21"/>
      <c r="D48" s="8"/>
    </row>
    <row r="49" spans="1:4" ht="24" customHeight="1">
      <c r="A49" s="1" t="s">
        <v>10</v>
      </c>
      <c r="B49" s="5">
        <v>8379.46</v>
      </c>
      <c r="D49" s="6">
        <f aca="true" t="shared" si="4" ref="D49:D54">B49/3861.5</f>
        <v>2.1700012948336136</v>
      </c>
    </row>
    <row r="50" spans="1:4" ht="24" customHeight="1">
      <c r="A50" s="1" t="s">
        <v>8</v>
      </c>
      <c r="B50" s="5">
        <v>24134.38</v>
      </c>
      <c r="D50" s="6">
        <f t="shared" si="4"/>
        <v>6.2500012948336146</v>
      </c>
    </row>
    <row r="51" spans="1:4" ht="24" customHeight="1">
      <c r="A51" s="1" t="s">
        <v>3</v>
      </c>
      <c r="B51" s="5">
        <v>7723</v>
      </c>
      <c r="D51" s="6">
        <f t="shared" si="4"/>
        <v>2</v>
      </c>
    </row>
    <row r="52" spans="1:4" ht="24" customHeight="1">
      <c r="A52" s="1" t="s">
        <v>4</v>
      </c>
      <c r="B52" s="5">
        <v>14248.94</v>
      </c>
      <c r="D52" s="6">
        <f t="shared" si="4"/>
        <v>3.690001294833614</v>
      </c>
    </row>
    <row r="53" spans="1:4" ht="24" customHeight="1">
      <c r="A53" s="1" t="s">
        <v>6</v>
      </c>
      <c r="B53" s="5">
        <v>2664.04</v>
      </c>
      <c r="D53" s="6">
        <f t="shared" si="4"/>
        <v>0.6898977081445035</v>
      </c>
    </row>
    <row r="54" spans="1:6" ht="30" customHeight="1">
      <c r="A54" s="1" t="s">
        <v>22</v>
      </c>
      <c r="B54" s="5">
        <v>19608.87</v>
      </c>
      <c r="D54" s="11">
        <f t="shared" si="4"/>
        <v>5.07804480124304</v>
      </c>
      <c r="E54" s="11"/>
      <c r="F54" s="12"/>
    </row>
    <row r="55" spans="1:5" ht="24" customHeight="1">
      <c r="A55" s="1" t="s">
        <v>11</v>
      </c>
      <c r="B55" s="5">
        <v>3375.73</v>
      </c>
      <c r="D55" s="11">
        <f>B55/3861.5</f>
        <v>0.8742017350770426</v>
      </c>
      <c r="E55" s="12"/>
    </row>
    <row r="56" spans="1:5" ht="24" customHeight="1">
      <c r="A56" s="1" t="s">
        <v>7</v>
      </c>
      <c r="B56" s="5">
        <v>16720.3</v>
      </c>
      <c r="D56" s="11">
        <f>B56/3861.5</f>
        <v>4.330001294833614</v>
      </c>
      <c r="E56" s="12"/>
    </row>
    <row r="57" spans="1:5" ht="24" customHeight="1">
      <c r="A57" s="10" t="s">
        <v>23</v>
      </c>
      <c r="B57" s="5">
        <v>29594</v>
      </c>
      <c r="D57" s="11">
        <f>B57/3861.5</f>
        <v>7.663861193836592</v>
      </c>
      <c r="E57" s="11"/>
    </row>
    <row r="58" spans="1:4" s="4" customFormat="1" ht="24" customHeight="1">
      <c r="A58" s="2" t="s">
        <v>5</v>
      </c>
      <c r="B58" s="2">
        <f>SUM(B49:B57)</f>
        <v>126448.72</v>
      </c>
      <c r="D58" s="7"/>
    </row>
    <row r="59" spans="1:4" ht="24" customHeight="1">
      <c r="A59" s="21" t="s">
        <v>24</v>
      </c>
      <c r="B59" s="21"/>
      <c r="D59" s="8"/>
    </row>
    <row r="60" spans="1:4" ht="24" customHeight="1">
      <c r="A60" s="1" t="s">
        <v>10</v>
      </c>
      <c r="B60" s="5">
        <v>8379.46</v>
      </c>
      <c r="D60" s="6">
        <f aca="true" t="shared" si="5" ref="D60:D65">B60/3861.5</f>
        <v>2.1700012948336136</v>
      </c>
    </row>
    <row r="61" spans="1:4" ht="24" customHeight="1">
      <c r="A61" s="1" t="s">
        <v>8</v>
      </c>
      <c r="B61" s="5">
        <v>24134.38</v>
      </c>
      <c r="D61" s="6">
        <f t="shared" si="5"/>
        <v>6.2500012948336146</v>
      </c>
    </row>
    <row r="62" spans="1:4" ht="24" customHeight="1">
      <c r="A62" s="1" t="s">
        <v>3</v>
      </c>
      <c r="B62" s="5">
        <v>7723</v>
      </c>
      <c r="D62" s="6">
        <f t="shared" si="5"/>
        <v>2</v>
      </c>
    </row>
    <row r="63" spans="1:4" ht="24" customHeight="1">
      <c r="A63" s="1" t="s">
        <v>4</v>
      </c>
      <c r="B63" s="5">
        <v>14248.94</v>
      </c>
      <c r="D63" s="6">
        <f t="shared" si="5"/>
        <v>3.690001294833614</v>
      </c>
    </row>
    <row r="64" spans="1:4" ht="24" customHeight="1">
      <c r="A64" s="1" t="s">
        <v>6</v>
      </c>
      <c r="B64" s="5">
        <v>2664.04</v>
      </c>
      <c r="D64" s="6">
        <f t="shared" si="5"/>
        <v>0.6898977081445035</v>
      </c>
    </row>
    <row r="65" spans="1:6" ht="30" customHeight="1">
      <c r="A65" s="1" t="s">
        <v>9</v>
      </c>
      <c r="B65" s="5">
        <v>4168.65</v>
      </c>
      <c r="D65" s="11">
        <f t="shared" si="5"/>
        <v>1.079541628900686</v>
      </c>
      <c r="E65" s="11"/>
      <c r="F65" s="12"/>
    </row>
    <row r="66" spans="1:5" ht="24" customHeight="1">
      <c r="A66" s="1" t="s">
        <v>11</v>
      </c>
      <c r="B66" s="5">
        <v>3500</v>
      </c>
      <c r="D66" s="11">
        <f>B66/3861.5</f>
        <v>0.9063835297164314</v>
      </c>
      <c r="E66" s="12"/>
    </row>
    <row r="67" spans="1:5" ht="24" customHeight="1">
      <c r="A67" s="1" t="s">
        <v>7</v>
      </c>
      <c r="B67" s="5">
        <v>16720.3</v>
      </c>
      <c r="D67" s="11">
        <f>B67/3861.5</f>
        <v>4.330001294833614</v>
      </c>
      <c r="E67" s="12"/>
    </row>
    <row r="68" spans="1:5" ht="24" customHeight="1">
      <c r="A68" s="10" t="s">
        <v>20</v>
      </c>
      <c r="B68" s="5">
        <v>900</v>
      </c>
      <c r="D68" s="11">
        <f>B68/3861.5</f>
        <v>0.23307005049851093</v>
      </c>
      <c r="E68" s="11"/>
    </row>
    <row r="69" spans="1:5" ht="24" customHeight="1">
      <c r="A69" s="15" t="s">
        <v>25</v>
      </c>
      <c r="B69" s="16">
        <v>9431.6</v>
      </c>
      <c r="D69" s="9">
        <f>B69/3861.5</f>
        <v>2.4424705425352844</v>
      </c>
      <c r="E69" s="9">
        <f>D69+D70</f>
        <v>3.2532953515473264</v>
      </c>
    </row>
    <row r="70" spans="1:5" ht="24" customHeight="1">
      <c r="A70" s="15" t="s">
        <v>26</v>
      </c>
      <c r="B70" s="13">
        <v>3131</v>
      </c>
      <c r="D70" s="9">
        <f>B70/3861.5</f>
        <v>0.8108248090120419</v>
      </c>
      <c r="E70" s="9">
        <f>B69+B70</f>
        <v>12562.6</v>
      </c>
    </row>
    <row r="71" spans="1:4" s="4" customFormat="1" ht="24" customHeight="1">
      <c r="A71" s="2" t="s">
        <v>5</v>
      </c>
      <c r="B71" s="2">
        <f>SUM(B60:B70)</f>
        <v>95001.37000000001</v>
      </c>
      <c r="D71" s="7"/>
    </row>
    <row r="72" spans="1:4" ht="24" customHeight="1">
      <c r="A72" s="21" t="s">
        <v>27</v>
      </c>
      <c r="B72" s="21"/>
      <c r="D72" s="8"/>
    </row>
    <row r="73" spans="1:4" ht="24" customHeight="1">
      <c r="A73" s="1" t="s">
        <v>10</v>
      </c>
      <c r="B73" s="5">
        <v>8379.46</v>
      </c>
      <c r="D73" s="6">
        <f aca="true" t="shared" si="6" ref="D73:D78">B73/3861.5</f>
        <v>2.1700012948336136</v>
      </c>
    </row>
    <row r="74" spans="1:4" ht="24" customHeight="1">
      <c r="A74" s="1" t="s">
        <v>8</v>
      </c>
      <c r="B74" s="5">
        <v>24134.38</v>
      </c>
      <c r="D74" s="6">
        <f t="shared" si="6"/>
        <v>6.2500012948336146</v>
      </c>
    </row>
    <row r="75" spans="1:4" ht="24" customHeight="1">
      <c r="A75" s="1" t="s">
        <v>3</v>
      </c>
      <c r="B75" s="5">
        <v>7723</v>
      </c>
      <c r="D75" s="6">
        <f t="shared" si="6"/>
        <v>2</v>
      </c>
    </row>
    <row r="76" spans="1:4" ht="24" customHeight="1">
      <c r="A76" s="1" t="s">
        <v>4</v>
      </c>
      <c r="B76" s="5">
        <v>14248.94</v>
      </c>
      <c r="D76" s="6">
        <f t="shared" si="6"/>
        <v>3.690001294833614</v>
      </c>
    </row>
    <row r="77" spans="1:4" ht="24" customHeight="1">
      <c r="A77" s="1" t="s">
        <v>6</v>
      </c>
      <c r="B77" s="5">
        <v>2664.04</v>
      </c>
      <c r="D77" s="6">
        <f t="shared" si="6"/>
        <v>0.6898977081445035</v>
      </c>
    </row>
    <row r="78" spans="1:6" ht="30" customHeight="1">
      <c r="A78" s="1" t="s">
        <v>9</v>
      </c>
      <c r="B78" s="5">
        <v>4168.65</v>
      </c>
      <c r="D78" s="11">
        <f t="shared" si="6"/>
        <v>1.079541628900686</v>
      </c>
      <c r="E78" s="11"/>
      <c r="F78" s="12"/>
    </row>
    <row r="79" spans="1:5" ht="24" customHeight="1">
      <c r="A79" s="1" t="s">
        <v>11</v>
      </c>
      <c r="B79" s="5">
        <v>3304.88</v>
      </c>
      <c r="D79" s="11">
        <f>B79/3861.5</f>
        <v>0.8558539427683542</v>
      </c>
      <c r="E79" s="12"/>
    </row>
    <row r="80" spans="1:5" ht="24" customHeight="1">
      <c r="A80" s="1" t="s">
        <v>7</v>
      </c>
      <c r="B80" s="5">
        <v>16720.3</v>
      </c>
      <c r="D80" s="11">
        <f>B80/3861.5</f>
        <v>4.330001294833614</v>
      </c>
      <c r="E80" s="12"/>
    </row>
    <row r="81" spans="1:5" ht="24" customHeight="1">
      <c r="A81" s="10" t="s">
        <v>20</v>
      </c>
      <c r="B81" s="5">
        <v>500</v>
      </c>
      <c r="D81" s="11">
        <f>B81/3861.5</f>
        <v>0.12948336138806163</v>
      </c>
      <c r="E81" s="11"/>
    </row>
    <row r="82" spans="1:5" ht="24" customHeight="1">
      <c r="A82" s="10" t="s">
        <v>28</v>
      </c>
      <c r="B82" s="5">
        <v>10120.95</v>
      </c>
      <c r="D82" s="11">
        <f>B82/3861.5</f>
        <v>2.620989252881005</v>
      </c>
      <c r="E82" s="11"/>
    </row>
    <row r="83" spans="1:5" ht="24" customHeight="1">
      <c r="A83" s="14" t="s">
        <v>29</v>
      </c>
      <c r="B83" s="13">
        <v>185</v>
      </c>
      <c r="D83" s="11">
        <f>B83/3861.5</f>
        <v>0.047908843713582804</v>
      </c>
      <c r="E83" s="11"/>
    </row>
    <row r="84" spans="1:4" s="4" customFormat="1" ht="24" customHeight="1">
      <c r="A84" s="2" t="s">
        <v>5</v>
      </c>
      <c r="B84" s="2">
        <f>SUM(B73:B83)</f>
        <v>92149.59999999999</v>
      </c>
      <c r="D84" s="7"/>
    </row>
    <row r="85" spans="1:4" ht="24" customHeight="1">
      <c r="A85" s="21" t="s">
        <v>30</v>
      </c>
      <c r="B85" s="21"/>
      <c r="D85" s="8"/>
    </row>
    <row r="86" spans="1:4" ht="24" customHeight="1">
      <c r="A86" s="1" t="s">
        <v>10</v>
      </c>
      <c r="B86" s="5">
        <v>8379.46</v>
      </c>
      <c r="D86" s="6">
        <f aca="true" t="shared" si="7" ref="D86:D91">B86/3861.5</f>
        <v>2.1700012948336136</v>
      </c>
    </row>
    <row r="87" spans="1:4" ht="24" customHeight="1">
      <c r="A87" s="1" t="s">
        <v>8</v>
      </c>
      <c r="B87" s="5">
        <v>24134.38</v>
      </c>
      <c r="D87" s="6">
        <f t="shared" si="7"/>
        <v>6.2500012948336146</v>
      </c>
    </row>
    <row r="88" spans="1:4" ht="24" customHeight="1">
      <c r="A88" s="1" t="s">
        <v>3</v>
      </c>
      <c r="B88" s="5">
        <v>7723</v>
      </c>
      <c r="D88" s="6">
        <f t="shared" si="7"/>
        <v>2</v>
      </c>
    </row>
    <row r="89" spans="1:4" ht="24" customHeight="1">
      <c r="A89" s="1" t="s">
        <v>4</v>
      </c>
      <c r="B89" s="5">
        <v>14248.94</v>
      </c>
      <c r="D89" s="6">
        <f t="shared" si="7"/>
        <v>3.690001294833614</v>
      </c>
    </row>
    <row r="90" spans="1:4" ht="24" customHeight="1">
      <c r="A90" s="1" t="s">
        <v>6</v>
      </c>
      <c r="B90" s="5">
        <v>2664.04</v>
      </c>
      <c r="D90" s="6">
        <f t="shared" si="7"/>
        <v>0.6898977081445035</v>
      </c>
    </row>
    <row r="91" spans="1:6" ht="30" customHeight="1">
      <c r="A91" s="1" t="s">
        <v>9</v>
      </c>
      <c r="B91" s="5">
        <v>4168.65</v>
      </c>
      <c r="D91" s="11">
        <f t="shared" si="7"/>
        <v>1.079541628900686</v>
      </c>
      <c r="E91" s="11"/>
      <c r="F91" s="12"/>
    </row>
    <row r="92" spans="1:5" ht="24" customHeight="1">
      <c r="A92" s="1" t="s">
        <v>11</v>
      </c>
      <c r="B92" s="5">
        <v>3484.25</v>
      </c>
      <c r="D92" s="11">
        <f aca="true" t="shared" si="8" ref="D92:D99">B92/3861.5</f>
        <v>0.9023048038327075</v>
      </c>
      <c r="E92" s="12"/>
    </row>
    <row r="93" spans="1:5" ht="24" customHeight="1">
      <c r="A93" s="1" t="s">
        <v>7</v>
      </c>
      <c r="B93" s="5">
        <v>16720.3</v>
      </c>
      <c r="D93" s="11">
        <f t="shared" si="8"/>
        <v>4.330001294833614</v>
      </c>
      <c r="E93" s="12"/>
    </row>
    <row r="94" spans="1:5" ht="24" customHeight="1">
      <c r="A94" s="10" t="s">
        <v>31</v>
      </c>
      <c r="B94" s="17">
        <v>900</v>
      </c>
      <c r="D94" s="9">
        <f t="shared" si="8"/>
        <v>0.23307005049851093</v>
      </c>
      <c r="E94" s="9"/>
    </row>
    <row r="95" spans="1:5" ht="24" customHeight="1">
      <c r="A95" s="10" t="s">
        <v>32</v>
      </c>
      <c r="B95" s="17">
        <v>54648</v>
      </c>
      <c r="D95" s="9">
        <f t="shared" si="8"/>
        <v>14.152013466269585</v>
      </c>
      <c r="E95" s="9"/>
    </row>
    <row r="96" spans="1:5" ht="24" customHeight="1">
      <c r="A96" s="10" t="s">
        <v>33</v>
      </c>
      <c r="B96" s="17">
        <v>841</v>
      </c>
      <c r="D96" s="9">
        <f t="shared" si="8"/>
        <v>0.21779101385471966</v>
      </c>
      <c r="E96" s="9"/>
    </row>
    <row r="97" spans="1:5" ht="24" customHeight="1">
      <c r="A97" s="10" t="s">
        <v>34</v>
      </c>
      <c r="B97" s="13">
        <v>992</v>
      </c>
      <c r="D97" s="9">
        <f t="shared" si="8"/>
        <v>0.2568949889939143</v>
      </c>
      <c r="E97" s="9"/>
    </row>
    <row r="98" spans="1:5" ht="24" customHeight="1">
      <c r="A98" s="18" t="s">
        <v>35</v>
      </c>
      <c r="B98" s="13">
        <v>7099</v>
      </c>
      <c r="D98" s="9">
        <f t="shared" si="8"/>
        <v>1.8384047649876991</v>
      </c>
      <c r="E98" s="9">
        <f>D94+D95+D96+D97+D98+D99</f>
        <v>17.169941732487377</v>
      </c>
    </row>
    <row r="99" spans="1:5" ht="24" customHeight="1">
      <c r="A99" s="10" t="s">
        <v>36</v>
      </c>
      <c r="B99" s="10">
        <v>1821.73</v>
      </c>
      <c r="D99" s="9">
        <f t="shared" si="8"/>
        <v>0.47176744788294706</v>
      </c>
      <c r="E99" s="9">
        <f>B94+B95+B96+B97+B98+B99</f>
        <v>66301.73</v>
      </c>
    </row>
    <row r="100" spans="1:4" s="4" customFormat="1" ht="24" customHeight="1">
      <c r="A100" s="2" t="s">
        <v>5</v>
      </c>
      <c r="B100" s="2">
        <f>SUM(B86:B99)</f>
        <v>147824.75000000003</v>
      </c>
      <c r="D100" s="7"/>
    </row>
    <row r="101" spans="1:4" ht="24" customHeight="1">
      <c r="A101" s="21" t="s">
        <v>37</v>
      </c>
      <c r="B101" s="21"/>
      <c r="D101" s="8"/>
    </row>
    <row r="102" spans="1:4" ht="24" customHeight="1">
      <c r="A102" s="1" t="s">
        <v>10</v>
      </c>
      <c r="B102" s="5">
        <v>8379.46</v>
      </c>
      <c r="D102" s="6">
        <f aca="true" t="shared" si="9" ref="D102:D110">B102/3861.5</f>
        <v>2.1700012948336136</v>
      </c>
    </row>
    <row r="103" spans="1:4" ht="24" customHeight="1">
      <c r="A103" s="1" t="s">
        <v>8</v>
      </c>
      <c r="B103" s="5">
        <v>24134.38</v>
      </c>
      <c r="D103" s="6">
        <f t="shared" si="9"/>
        <v>6.2500012948336146</v>
      </c>
    </row>
    <row r="104" spans="1:4" ht="24" customHeight="1">
      <c r="A104" s="1" t="s">
        <v>3</v>
      </c>
      <c r="B104" s="5">
        <v>7723</v>
      </c>
      <c r="D104" s="6">
        <f t="shared" si="9"/>
        <v>2</v>
      </c>
    </row>
    <row r="105" spans="1:4" ht="24" customHeight="1">
      <c r="A105" s="1" t="s">
        <v>4</v>
      </c>
      <c r="B105" s="5">
        <v>14248.94</v>
      </c>
      <c r="D105" s="6">
        <f t="shared" si="9"/>
        <v>3.690001294833614</v>
      </c>
    </row>
    <row r="106" spans="1:4" ht="24" customHeight="1">
      <c r="A106" s="1" t="s">
        <v>6</v>
      </c>
      <c r="B106" s="5">
        <v>2664.04</v>
      </c>
      <c r="D106" s="6">
        <f t="shared" si="9"/>
        <v>0.6898977081445035</v>
      </c>
    </row>
    <row r="107" spans="1:6" ht="30" customHeight="1">
      <c r="A107" s="1" t="s">
        <v>39</v>
      </c>
      <c r="B107" s="5">
        <v>18296.67</v>
      </c>
      <c r="D107" s="11">
        <f t="shared" si="9"/>
        <v>4.738228667616211</v>
      </c>
      <c r="E107" s="11"/>
      <c r="F107" s="12"/>
    </row>
    <row r="108" spans="1:5" ht="24" customHeight="1">
      <c r="A108" s="1" t="s">
        <v>11</v>
      </c>
      <c r="B108" s="5">
        <v>3477.27</v>
      </c>
      <c r="D108" s="11">
        <f t="shared" si="9"/>
        <v>0.9004972161077301</v>
      </c>
      <c r="E108" s="12"/>
    </row>
    <row r="109" spans="1:5" ht="24" customHeight="1">
      <c r="A109" s="1" t="s">
        <v>7</v>
      </c>
      <c r="B109" s="5">
        <v>16720.3</v>
      </c>
      <c r="D109" s="11">
        <f t="shared" si="9"/>
        <v>4.330001294833614</v>
      </c>
      <c r="E109" s="12"/>
    </row>
    <row r="110" spans="1:6" ht="24" customHeight="1">
      <c r="A110" s="10" t="s">
        <v>38</v>
      </c>
      <c r="B110" s="17">
        <v>821</v>
      </c>
      <c r="D110" s="11">
        <f t="shared" si="9"/>
        <v>0.2126116793991972</v>
      </c>
      <c r="E110" s="11"/>
      <c r="F110" s="12"/>
    </row>
    <row r="111" spans="1:4" s="4" customFormat="1" ht="24" customHeight="1">
      <c r="A111" s="2" t="s">
        <v>5</v>
      </c>
      <c r="B111" s="2">
        <f>SUM(B102:B110)</f>
        <v>96465.06</v>
      </c>
      <c r="D111" s="7"/>
    </row>
    <row r="112" spans="1:4" ht="24" customHeight="1">
      <c r="A112" s="21" t="s">
        <v>40</v>
      </c>
      <c r="B112" s="21"/>
      <c r="D112" s="8"/>
    </row>
    <row r="113" spans="1:4" ht="24" customHeight="1">
      <c r="A113" s="1" t="s">
        <v>10</v>
      </c>
      <c r="B113" s="5">
        <v>8379.46</v>
      </c>
      <c r="D113" s="6">
        <f aca="true" t="shared" si="10" ref="D113:D121">B113/3861.5</f>
        <v>2.1700012948336136</v>
      </c>
    </row>
    <row r="114" spans="1:4" ht="24" customHeight="1">
      <c r="A114" s="1" t="s">
        <v>8</v>
      </c>
      <c r="B114" s="5">
        <v>24134.38</v>
      </c>
      <c r="D114" s="6">
        <f t="shared" si="10"/>
        <v>6.2500012948336146</v>
      </c>
    </row>
    <row r="115" spans="1:4" ht="24" customHeight="1">
      <c r="A115" s="1" t="s">
        <v>3</v>
      </c>
      <c r="B115" s="5">
        <v>7723</v>
      </c>
      <c r="D115" s="6">
        <f t="shared" si="10"/>
        <v>2</v>
      </c>
    </row>
    <row r="116" spans="1:4" ht="24" customHeight="1">
      <c r="A116" s="1" t="s">
        <v>4</v>
      </c>
      <c r="B116" s="5">
        <v>14248.94</v>
      </c>
      <c r="D116" s="6">
        <f t="shared" si="10"/>
        <v>3.690001294833614</v>
      </c>
    </row>
    <row r="117" spans="1:4" ht="24" customHeight="1">
      <c r="A117" s="1" t="s">
        <v>6</v>
      </c>
      <c r="B117" s="5">
        <v>2664.04</v>
      </c>
      <c r="D117" s="6">
        <f t="shared" si="10"/>
        <v>0.6898977081445035</v>
      </c>
    </row>
    <row r="118" spans="1:6" ht="24" customHeight="1">
      <c r="A118" s="1" t="s">
        <v>9</v>
      </c>
      <c r="B118" s="5">
        <v>4168.65</v>
      </c>
      <c r="D118" s="11">
        <f t="shared" si="10"/>
        <v>1.079541628900686</v>
      </c>
      <c r="E118" s="11"/>
      <c r="F118" s="12"/>
    </row>
    <row r="119" spans="1:5" ht="24" customHeight="1">
      <c r="A119" s="1" t="s">
        <v>11</v>
      </c>
      <c r="B119" s="5">
        <v>3494.75</v>
      </c>
      <c r="D119" s="11">
        <f t="shared" si="10"/>
        <v>0.9050239544218568</v>
      </c>
      <c r="E119" s="12"/>
    </row>
    <row r="120" spans="1:5" ht="24" customHeight="1">
      <c r="A120" s="1" t="s">
        <v>7</v>
      </c>
      <c r="B120" s="5">
        <v>16720.3</v>
      </c>
      <c r="D120" s="11">
        <f t="shared" si="10"/>
        <v>4.330001294833614</v>
      </c>
      <c r="E120" s="12"/>
    </row>
    <row r="121" spans="1:6" ht="24" customHeight="1">
      <c r="A121" s="10" t="s">
        <v>20</v>
      </c>
      <c r="B121" s="17">
        <v>3000</v>
      </c>
      <c r="D121" s="11">
        <f t="shared" si="10"/>
        <v>0.7769001683283698</v>
      </c>
      <c r="E121" s="11"/>
      <c r="F121" s="12"/>
    </row>
    <row r="122" spans="1:6" ht="24" customHeight="1">
      <c r="A122" s="10" t="s">
        <v>41</v>
      </c>
      <c r="B122" s="13">
        <v>200</v>
      </c>
      <c r="D122" s="9">
        <f>B122/3861.5</f>
        <v>0.051793344555224656</v>
      </c>
      <c r="E122" s="9">
        <f>D122+D123</f>
        <v>2.494263887090509</v>
      </c>
      <c r="F122" s="12"/>
    </row>
    <row r="123" spans="1:6" ht="24" customHeight="1">
      <c r="A123" s="10" t="s">
        <v>42</v>
      </c>
      <c r="B123" s="16">
        <v>9431.6</v>
      </c>
      <c r="D123" s="9">
        <f>B123/3861.5</f>
        <v>2.4424705425352844</v>
      </c>
      <c r="E123" s="9">
        <f>B122+B123</f>
        <v>9631.6</v>
      </c>
      <c r="F123" s="12"/>
    </row>
    <row r="124" spans="1:4" s="4" customFormat="1" ht="24" customHeight="1">
      <c r="A124" s="2" t="s">
        <v>5</v>
      </c>
      <c r="B124" s="2">
        <f>SUM(B113:B123)</f>
        <v>94165.12000000001</v>
      </c>
      <c r="D124" s="7"/>
    </row>
    <row r="125" spans="1:4" ht="24" customHeight="1">
      <c r="A125" s="21" t="s">
        <v>43</v>
      </c>
      <c r="B125" s="21"/>
      <c r="D125" s="8"/>
    </row>
    <row r="126" spans="1:4" ht="24" customHeight="1">
      <c r="A126" s="1" t="s">
        <v>10</v>
      </c>
      <c r="B126" s="5">
        <v>8379.46</v>
      </c>
      <c r="D126" s="6">
        <f aca="true" t="shared" si="11" ref="D126:D133">B126/3861.5</f>
        <v>2.1700012948336136</v>
      </c>
    </row>
    <row r="127" spans="1:4" ht="24" customHeight="1">
      <c r="A127" s="1" t="s">
        <v>8</v>
      </c>
      <c r="B127" s="5">
        <v>24134.38</v>
      </c>
      <c r="D127" s="6">
        <f t="shared" si="11"/>
        <v>6.2500012948336146</v>
      </c>
    </row>
    <row r="128" spans="1:4" ht="24" customHeight="1">
      <c r="A128" s="1" t="s">
        <v>3</v>
      </c>
      <c r="B128" s="5">
        <v>7723</v>
      </c>
      <c r="D128" s="6">
        <f t="shared" si="11"/>
        <v>2</v>
      </c>
    </row>
    <row r="129" spans="1:4" ht="24" customHeight="1">
      <c r="A129" s="1" t="s">
        <v>4</v>
      </c>
      <c r="B129" s="5">
        <v>14248.94</v>
      </c>
      <c r="D129" s="6">
        <f t="shared" si="11"/>
        <v>3.690001294833614</v>
      </c>
    </row>
    <row r="130" spans="1:4" ht="24" customHeight="1">
      <c r="A130" s="1" t="s">
        <v>6</v>
      </c>
      <c r="B130" s="5">
        <v>2755.19</v>
      </c>
      <c r="D130" s="6">
        <f t="shared" si="11"/>
        <v>0.7135025249255471</v>
      </c>
    </row>
    <row r="131" spans="1:6" ht="24" customHeight="1">
      <c r="A131" s="1" t="s">
        <v>9</v>
      </c>
      <c r="B131" s="5">
        <v>4168.65</v>
      </c>
      <c r="D131" s="11">
        <f t="shared" si="11"/>
        <v>1.079541628900686</v>
      </c>
      <c r="E131" s="11"/>
      <c r="F131" s="12"/>
    </row>
    <row r="132" spans="1:5" ht="24" customHeight="1">
      <c r="A132" s="1" t="s">
        <v>11</v>
      </c>
      <c r="B132" s="5">
        <v>3500</v>
      </c>
      <c r="D132" s="11">
        <f t="shared" si="11"/>
        <v>0.9063835297164314</v>
      </c>
      <c r="E132" s="12"/>
    </row>
    <row r="133" spans="1:5" ht="24" customHeight="1">
      <c r="A133" s="1" t="s">
        <v>7</v>
      </c>
      <c r="B133" s="5">
        <v>16720.3</v>
      </c>
      <c r="D133" s="11">
        <f t="shared" si="11"/>
        <v>4.330001294833614</v>
      </c>
      <c r="E133" s="12"/>
    </row>
    <row r="134" spans="1:4" s="4" customFormat="1" ht="24" customHeight="1">
      <c r="A134" s="2" t="s">
        <v>5</v>
      </c>
      <c r="B134" s="2">
        <f>SUM(B126:B133)</f>
        <v>81629.92</v>
      </c>
      <c r="D134" s="7"/>
    </row>
    <row r="135" spans="1:4" ht="24" customHeight="1">
      <c r="A135" s="21" t="s">
        <v>44</v>
      </c>
      <c r="B135" s="21"/>
      <c r="D135" s="8"/>
    </row>
    <row r="136" spans="1:4" ht="24" customHeight="1">
      <c r="A136" s="1" t="s">
        <v>10</v>
      </c>
      <c r="B136" s="5">
        <v>8379.46</v>
      </c>
      <c r="D136" s="6">
        <f aca="true" t="shared" si="12" ref="D136:D144">B136/3861.5</f>
        <v>2.1700012948336136</v>
      </c>
    </row>
    <row r="137" spans="1:4" ht="24" customHeight="1">
      <c r="A137" s="1" t="s">
        <v>8</v>
      </c>
      <c r="B137" s="5">
        <v>24134.38</v>
      </c>
      <c r="D137" s="6">
        <f t="shared" si="12"/>
        <v>6.2500012948336146</v>
      </c>
    </row>
    <row r="138" spans="1:4" ht="24" customHeight="1">
      <c r="A138" s="1" t="s">
        <v>3</v>
      </c>
      <c r="B138" s="5">
        <v>7723</v>
      </c>
      <c r="D138" s="6">
        <f t="shared" si="12"/>
        <v>2</v>
      </c>
    </row>
    <row r="139" spans="1:4" ht="24" customHeight="1">
      <c r="A139" s="1" t="s">
        <v>4</v>
      </c>
      <c r="B139" s="5">
        <v>14248.94</v>
      </c>
      <c r="D139" s="6">
        <f t="shared" si="12"/>
        <v>3.690001294833614</v>
      </c>
    </row>
    <row r="140" spans="1:4" ht="24" customHeight="1">
      <c r="A140" s="1" t="s">
        <v>6</v>
      </c>
      <c r="B140" s="5">
        <v>2664.04</v>
      </c>
      <c r="D140" s="6">
        <f t="shared" si="12"/>
        <v>0.6898977081445035</v>
      </c>
    </row>
    <row r="141" spans="1:6" ht="24" customHeight="1">
      <c r="A141" s="1" t="s">
        <v>9</v>
      </c>
      <c r="B141" s="5">
        <v>4168.65</v>
      </c>
      <c r="D141" s="11">
        <f t="shared" si="12"/>
        <v>1.079541628900686</v>
      </c>
      <c r="E141" s="11"/>
      <c r="F141" s="12"/>
    </row>
    <row r="142" spans="1:5" ht="24" customHeight="1">
      <c r="A142" s="1" t="s">
        <v>11</v>
      </c>
      <c r="B142" s="5">
        <v>3500</v>
      </c>
      <c r="D142" s="11">
        <f>B142/3861.5</f>
        <v>0.9063835297164314</v>
      </c>
      <c r="E142" s="12"/>
    </row>
    <row r="143" spans="1:5" ht="24" customHeight="1">
      <c r="A143" s="1" t="s">
        <v>7</v>
      </c>
      <c r="B143" s="5">
        <v>16720.3</v>
      </c>
      <c r="D143" s="11">
        <f>B143/3861.5</f>
        <v>4.330001294833614</v>
      </c>
      <c r="E143" s="12"/>
    </row>
    <row r="144" spans="1:5" ht="24" customHeight="1">
      <c r="A144" s="14" t="s">
        <v>45</v>
      </c>
      <c r="B144" s="5">
        <v>1500</v>
      </c>
      <c r="D144" s="11">
        <f t="shared" si="12"/>
        <v>0.3884500841641849</v>
      </c>
      <c r="E144" s="12"/>
    </row>
    <row r="145" spans="1:4" s="4" customFormat="1" ht="24" customHeight="1">
      <c r="A145" s="2" t="s">
        <v>5</v>
      </c>
      <c r="B145" s="2">
        <f>SUM(B136:B144)</f>
        <v>83038.77</v>
      </c>
      <c r="D145" s="7"/>
    </row>
  </sheetData>
  <sheetProtection/>
  <mergeCells count="13">
    <mergeCell ref="A135:B135"/>
    <mergeCell ref="A125:B125"/>
    <mergeCell ref="A112:B112"/>
    <mergeCell ref="A101:B101"/>
    <mergeCell ref="A85:B85"/>
    <mergeCell ref="A72:B72"/>
    <mergeCell ref="A59:B59"/>
    <mergeCell ref="A1:B1"/>
    <mergeCell ref="A3:B3"/>
    <mergeCell ref="A15:B15"/>
    <mergeCell ref="A26:B26"/>
    <mergeCell ref="A37:B37"/>
    <mergeCell ref="A48:B48"/>
  </mergeCells>
  <printOptions/>
  <pageMargins left="0.24" right="0.24" top="0.38" bottom="0.25" header="0.24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2015-10-22T06:05:08Z</cp:lastPrinted>
  <dcterms:created xsi:type="dcterms:W3CDTF">1996-10-08T23:32:33Z</dcterms:created>
  <dcterms:modified xsi:type="dcterms:W3CDTF">2024-01-23T13:17:59Z</dcterms:modified>
  <cp:category/>
  <cp:version/>
  <cp:contentType/>
  <cp:contentStatus/>
</cp:coreProperties>
</file>